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790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<sst xmlns="http://schemas.openxmlformats.org/spreadsheetml/2006/main" count="112" uniqueCount="46">
  <si>
    <t>№ п/п</t>
  </si>
  <si>
    <t>Найменування товару</t>
  </si>
  <si>
    <t>шт.</t>
  </si>
  <si>
    <t>Всього</t>
  </si>
  <si>
    <t>Шкаф для одежды 950х1800х460</t>
  </si>
  <si>
    <t>Шкаф для одежды 750х1800х460</t>
  </si>
  <si>
    <t>Шкаф для одежды 600х1800х410</t>
  </si>
  <si>
    <t>Антресоль 1100х950х460</t>
  </si>
  <si>
    <t>Антресоль 1000х950х410</t>
  </si>
  <si>
    <t>Антресоль 950х950х460</t>
  </si>
  <si>
    <t>Антресоль 750х950х460</t>
  </si>
  <si>
    <t>Антресоль 600х950х410</t>
  </si>
  <si>
    <t>УСТ4 Стол с 2-мя ящиками 1150х630х760</t>
  </si>
  <si>
    <t>УСТ8 Стол 1150х630х760</t>
  </si>
  <si>
    <t>УТ6 Тумба увеличенная 700х500х440</t>
  </si>
  <si>
    <t>Стол 1200х900х750</t>
  </si>
  <si>
    <t>Тумба с 3-мя ящиками 450х400х750</t>
  </si>
  <si>
    <t>Стойка самообслуживания 1300х500х1100</t>
  </si>
  <si>
    <t>Стол для ожидания 2200х800х750</t>
  </si>
  <si>
    <t>Тумба 550х500х750</t>
  </si>
  <si>
    <t>Стойка ресепшн 1300х1500х1100</t>
  </si>
  <si>
    <t>Пр.елемент+нога хромированная 650х380х750</t>
  </si>
  <si>
    <t>Кіл-сть</t>
  </si>
  <si>
    <t xml:space="preserve">Загальна вартість, грн </t>
  </si>
  <si>
    <t xml:space="preserve">Ціна  за 1 шт.,  грн </t>
  </si>
  <si>
    <t>Оди-ниці виміру</t>
  </si>
  <si>
    <t>Стеллаж 1100х1800х400</t>
  </si>
  <si>
    <t>Стеллаж 1000х1800х400</t>
  </si>
  <si>
    <t>РДА,                           шт./грн.</t>
  </si>
  <si>
    <t>МР,                               шт./грн.</t>
  </si>
  <si>
    <t>Кількість робочих місць</t>
  </si>
  <si>
    <t>Вартість одного робочого міста</t>
  </si>
  <si>
    <t>Моноблок Lenovo C260 (57332147) White</t>
  </si>
  <si>
    <t>МФУ Ricoh SP 111SU (407418)</t>
  </si>
  <si>
    <t>МФУ Ricoh SP 311SFN (407238)</t>
  </si>
  <si>
    <t xml:space="preserve">ТВ LED 40" </t>
  </si>
  <si>
    <t>Прорахунок цін</t>
  </si>
  <si>
    <t>Прорахунок цін "Меблі"</t>
  </si>
  <si>
    <t>Офисное кресло для персонала Примтекс Плюс ISO Black (С-24)</t>
  </si>
  <si>
    <t>Кронштейн Brateck LPA33-443</t>
  </si>
  <si>
    <t>Офисное кресло для персонала Art Metal Furniture(AMF) Сатурн FS/АМФ-5 ткань</t>
  </si>
  <si>
    <t>Офисное кресло для персонала Новый Стиль Regal GTS Ring base stopki Ergo</t>
  </si>
  <si>
    <t>Локальна мережа</t>
  </si>
  <si>
    <t>Інформаційні стенди та презентаційні матеріали</t>
  </si>
  <si>
    <t>Жалюзі віконні</t>
  </si>
  <si>
    <t>Термінал самообслуговування "Жива черга"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</si>
</sst>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b/>
      <i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name val="Arial Black"/>
      <family val="2"/>
    </font>
    <font>
      <sz val="2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3" fontId="3" fillId="0" borderId="10" xfId="0" applyNumberFormat="1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22</xdr:row>
      <xdr:rowOff>28575</xdr:rowOff>
    </xdr:from>
    <xdr:to>
      <xdr:col>1</xdr:col>
      <xdr:colOff>1428750</xdr:colOff>
      <xdr:row>37</xdr:row>
      <xdr:rowOff>114300</xdr:rowOff>
    </xdr:to>
    <xdr:pic>
      <xdr:nvPicPr>
        <xdr:cNvPr id="1" name="Рисунок 1" descr="http://i2.rozetka.ua/goods/451859/brateck_lpa33_443_images_45185999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6048375"/>
          <a:ext cx="349567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2371725</xdr:colOff>
      <xdr:row>21</xdr:row>
      <xdr:rowOff>152400</xdr:rowOff>
    </xdr:to>
    <xdr:pic>
      <xdr:nvPicPr>
        <xdr:cNvPr id="2" name="Рисунок 3" descr="http://enter.biz.ua/pictures/129940/2716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057900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2686050</xdr:colOff>
      <xdr:row>0</xdr:row>
      <xdr:rowOff>476250</xdr:rowOff>
    </xdr:from>
    <xdr:to>
      <xdr:col>1</xdr:col>
      <xdr:colOff>6753225</xdr:colOff>
      <xdr:row>6</xdr:row>
      <xdr:rowOff>66675</xdr:rowOff>
    </xdr:to>
    <xdr:pic>
      <xdr:nvPicPr>
        <xdr:cNvPr id="3" name="Рисунок 5" descr="http://www.oldi.ru/upload/resaiz_images_catalog/big/122/351394/0267773_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476250"/>
          <a:ext cx="406717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6848475</xdr:colOff>
      <xdr:row>0</xdr:row>
      <xdr:rowOff>381000</xdr:rowOff>
    </xdr:from>
    <xdr:to>
      <xdr:col>7</xdr:col>
      <xdr:colOff>257175</xdr:colOff>
      <xdr:row>8</xdr:row>
      <xdr:rowOff>114300</xdr:rowOff>
    </xdr:to>
    <xdr:pic>
      <xdr:nvPicPr>
        <xdr:cNvPr id="4" name="Рисунок 6" descr="http://fast.just.ru/good_pics/297687_2g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381000"/>
          <a:ext cx="466725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6819900</xdr:colOff>
      <xdr:row>9</xdr:row>
      <xdr:rowOff>133350</xdr:rowOff>
    </xdr:from>
    <xdr:to>
      <xdr:col>7</xdr:col>
      <xdr:colOff>361950</xdr:colOff>
      <xdr:row>39</xdr:row>
      <xdr:rowOff>66675</xdr:rowOff>
    </xdr:to>
    <xdr:pic>
      <xdr:nvPicPr>
        <xdr:cNvPr id="5" name="Рисунок 7" descr="http://hotline.ua/img/tx/719/71998721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06075" y="4048125"/>
          <a:ext cx="4800600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2362200</xdr:colOff>
      <xdr:row>10</xdr:row>
      <xdr:rowOff>0</xdr:rowOff>
    </xdr:from>
    <xdr:to>
      <xdr:col>1</xdr:col>
      <xdr:colOff>6838950</xdr:colOff>
      <xdr:row>37</xdr:row>
      <xdr:rowOff>104775</xdr:rowOff>
    </xdr:to>
    <xdr:pic>
      <xdr:nvPicPr>
        <xdr:cNvPr id="6" name="Рисунок 9" descr="http://hotline.ua/img/tx/894/8946853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48375" y="4076700"/>
          <a:ext cx="4476750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0</xdr:row>
      <xdr:rowOff>514350</xdr:rowOff>
    </xdr:from>
    <xdr:to>
      <xdr:col>14</xdr:col>
      <xdr:colOff>266700</xdr:colOff>
      <xdr:row>30</xdr:row>
      <xdr:rowOff>47625</xdr:rowOff>
    </xdr:to>
    <xdr:pic>
      <xdr:nvPicPr>
        <xdr:cNvPr id="7" name="Рисунок 11" descr="http://hotline.ua/img/tx/316/3160125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801975" y="514350"/>
          <a:ext cx="3676650" cy="684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zoomScalePageLayoutView="0" workbookViewId="0" topLeftCell="A1">
      <selection activeCell="A3" sqref="A3:IV14"/>
    </sheetView>
  </sheetViews>
  <sheetFormatPr defaultColWidth="9.140625" defaultRowHeight="12.75"/>
  <cols>
    <col min="1" max="1" width="4.8515625" style="5" customWidth="1"/>
    <col min="2" max="2" width="35.140625" style="5" customWidth="1"/>
    <col min="3" max="3" width="10.140625" style="5" customWidth="1"/>
    <col min="4" max="4" width="8.28125" style="5" customWidth="1"/>
    <col min="5" max="5" width="15.8515625" style="13" customWidth="1"/>
    <col min="6" max="6" width="18.00390625" style="13" customWidth="1"/>
    <col min="7" max="7" width="9.140625" style="5" customWidth="1"/>
    <col min="8" max="8" width="15.28125" style="5" customWidth="1"/>
    <col min="9" max="9" width="9.140625" style="5" customWidth="1"/>
    <col min="10" max="10" width="15.7109375" style="5" customWidth="1"/>
    <col min="11" max="11" width="9.140625" style="5" customWidth="1"/>
  </cols>
  <sheetData>
    <row r="1" spans="1:10" ht="25.5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45">
      <c r="A2" s="14" t="s">
        <v>0</v>
      </c>
      <c r="B2" s="14" t="s">
        <v>1</v>
      </c>
      <c r="C2" s="14" t="s">
        <v>25</v>
      </c>
      <c r="D2" s="14" t="s">
        <v>22</v>
      </c>
      <c r="E2" s="15" t="s">
        <v>24</v>
      </c>
      <c r="F2" s="15" t="s">
        <v>23</v>
      </c>
      <c r="G2" s="24" t="s">
        <v>29</v>
      </c>
      <c r="H2" s="24"/>
      <c r="I2" s="24" t="s">
        <v>28</v>
      </c>
      <c r="J2" s="24"/>
      <c r="K2" s="16"/>
    </row>
    <row r="3" spans="1:10" ht="30">
      <c r="A3" s="1">
        <v>1</v>
      </c>
      <c r="B3" s="6" t="s">
        <v>32</v>
      </c>
      <c r="C3" s="2" t="s">
        <v>2</v>
      </c>
      <c r="D3" s="3">
        <v>16</v>
      </c>
      <c r="E3" s="7">
        <v>9000</v>
      </c>
      <c r="F3" s="7">
        <f aca="true" t="shared" si="0" ref="F3:F14">E3*D3</f>
        <v>144000</v>
      </c>
      <c r="G3" s="3">
        <v>8</v>
      </c>
      <c r="H3" s="7">
        <f>G3*E3</f>
        <v>72000</v>
      </c>
      <c r="I3" s="3">
        <v>8</v>
      </c>
      <c r="J3" s="7">
        <f>I3*E3</f>
        <v>72000</v>
      </c>
    </row>
    <row r="4" spans="1:10" ht="33" customHeight="1">
      <c r="A4" s="1">
        <v>2</v>
      </c>
      <c r="B4" s="6" t="s">
        <v>33</v>
      </c>
      <c r="C4" s="2" t="s">
        <v>2</v>
      </c>
      <c r="D4" s="3">
        <v>11</v>
      </c>
      <c r="E4" s="7">
        <v>3300</v>
      </c>
      <c r="F4" s="7">
        <f t="shared" si="0"/>
        <v>36300</v>
      </c>
      <c r="G4" s="3">
        <v>6</v>
      </c>
      <c r="H4" s="7">
        <f aca="true" t="shared" si="1" ref="H4:H14">G4*E4</f>
        <v>19800</v>
      </c>
      <c r="I4" s="3">
        <v>5</v>
      </c>
      <c r="J4" s="7">
        <f aca="true" t="shared" si="2" ref="J4:J14">I4*E4</f>
        <v>16500</v>
      </c>
    </row>
    <row r="5" spans="1:10" ht="30">
      <c r="A5" s="1">
        <v>3</v>
      </c>
      <c r="B5" s="6" t="s">
        <v>34</v>
      </c>
      <c r="C5" s="2" t="s">
        <v>2</v>
      </c>
      <c r="D5" s="3">
        <v>2</v>
      </c>
      <c r="E5" s="7">
        <v>6250</v>
      </c>
      <c r="F5" s="7">
        <f t="shared" si="0"/>
        <v>12500</v>
      </c>
      <c r="G5" s="3">
        <v>2</v>
      </c>
      <c r="H5" s="7">
        <f t="shared" si="1"/>
        <v>12500</v>
      </c>
      <c r="I5" s="3"/>
      <c r="J5" s="7">
        <f t="shared" si="2"/>
        <v>0</v>
      </c>
    </row>
    <row r="6" spans="1:10" ht="15">
      <c r="A6" s="1">
        <v>4</v>
      </c>
      <c r="B6" s="6" t="s">
        <v>35</v>
      </c>
      <c r="C6" s="2" t="s">
        <v>2</v>
      </c>
      <c r="D6" s="3">
        <v>1</v>
      </c>
      <c r="E6" s="7">
        <v>7000</v>
      </c>
      <c r="F6" s="7">
        <f t="shared" si="0"/>
        <v>7000</v>
      </c>
      <c r="G6" s="3">
        <v>1</v>
      </c>
      <c r="H6" s="7">
        <f t="shared" si="1"/>
        <v>7000</v>
      </c>
      <c r="I6" s="3"/>
      <c r="J6" s="7">
        <f t="shared" si="2"/>
        <v>0</v>
      </c>
    </row>
    <row r="7" spans="1:10" ht="15">
      <c r="A7" s="1">
        <v>5</v>
      </c>
      <c r="B7" s="6" t="s">
        <v>39</v>
      </c>
      <c r="C7" s="2" t="s">
        <v>2</v>
      </c>
      <c r="D7" s="3">
        <v>1</v>
      </c>
      <c r="E7" s="7">
        <v>1200</v>
      </c>
      <c r="F7" s="7">
        <f t="shared" si="0"/>
        <v>1200</v>
      </c>
      <c r="G7" s="3">
        <v>1</v>
      </c>
      <c r="H7" s="7">
        <f t="shared" si="1"/>
        <v>1200</v>
      </c>
      <c r="I7" s="3"/>
      <c r="J7" s="7">
        <f t="shared" si="2"/>
        <v>0</v>
      </c>
    </row>
    <row r="8" spans="1:10" ht="45">
      <c r="A8" s="1">
        <v>6</v>
      </c>
      <c r="B8" s="6" t="s">
        <v>38</v>
      </c>
      <c r="C8" s="2" t="s">
        <v>2</v>
      </c>
      <c r="D8" s="3">
        <v>18</v>
      </c>
      <c r="E8" s="7">
        <v>250</v>
      </c>
      <c r="F8" s="7">
        <f t="shared" si="0"/>
        <v>4500</v>
      </c>
      <c r="G8" s="3">
        <v>18</v>
      </c>
      <c r="H8" s="7">
        <f t="shared" si="1"/>
        <v>4500</v>
      </c>
      <c r="I8" s="3"/>
      <c r="J8" s="7">
        <f t="shared" si="2"/>
        <v>0</v>
      </c>
    </row>
    <row r="9" spans="1:10" ht="60">
      <c r="A9" s="1">
        <v>7</v>
      </c>
      <c r="B9" s="6" t="s">
        <v>40</v>
      </c>
      <c r="C9" s="2" t="s">
        <v>2</v>
      </c>
      <c r="D9" s="3">
        <v>2</v>
      </c>
      <c r="E9" s="7">
        <v>900</v>
      </c>
      <c r="F9" s="7">
        <f t="shared" si="0"/>
        <v>1800</v>
      </c>
      <c r="G9" s="3">
        <v>2</v>
      </c>
      <c r="H9" s="7">
        <f t="shared" si="1"/>
        <v>1800</v>
      </c>
      <c r="I9" s="3"/>
      <c r="J9" s="7">
        <f t="shared" si="2"/>
        <v>0</v>
      </c>
    </row>
    <row r="10" spans="1:10" ht="45">
      <c r="A10" s="1">
        <v>8</v>
      </c>
      <c r="B10" s="6" t="s">
        <v>41</v>
      </c>
      <c r="C10" s="2" t="s">
        <v>2</v>
      </c>
      <c r="D10" s="3">
        <v>3</v>
      </c>
      <c r="E10" s="7">
        <v>950</v>
      </c>
      <c r="F10" s="7">
        <f t="shared" si="0"/>
        <v>2850</v>
      </c>
      <c r="G10" s="3">
        <v>3</v>
      </c>
      <c r="H10" s="7">
        <f t="shared" si="1"/>
        <v>2850</v>
      </c>
      <c r="I10" s="3"/>
      <c r="J10" s="7">
        <f t="shared" si="2"/>
        <v>0</v>
      </c>
    </row>
    <row r="11" spans="1:10" ht="15">
      <c r="A11" s="1">
        <v>9</v>
      </c>
      <c r="B11" s="6" t="s">
        <v>42</v>
      </c>
      <c r="C11" s="2" t="s">
        <v>2</v>
      </c>
      <c r="D11" s="3">
        <v>1</v>
      </c>
      <c r="E11" s="7">
        <v>8000</v>
      </c>
      <c r="F11" s="7">
        <f t="shared" si="0"/>
        <v>8000</v>
      </c>
      <c r="G11" s="3"/>
      <c r="H11" s="7">
        <f t="shared" si="1"/>
        <v>0</v>
      </c>
      <c r="I11" s="3">
        <v>1</v>
      </c>
      <c r="J11" s="7">
        <f t="shared" si="2"/>
        <v>8000</v>
      </c>
    </row>
    <row r="12" spans="1:10" ht="30">
      <c r="A12" s="1">
        <v>10</v>
      </c>
      <c r="B12" s="6" t="s">
        <v>43</v>
      </c>
      <c r="C12" s="2" t="s">
        <v>2</v>
      </c>
      <c r="D12" s="3">
        <v>1</v>
      </c>
      <c r="E12" s="7">
        <v>20000</v>
      </c>
      <c r="F12" s="7">
        <f t="shared" si="0"/>
        <v>20000</v>
      </c>
      <c r="G12" s="3"/>
      <c r="H12" s="7">
        <f t="shared" si="1"/>
        <v>0</v>
      </c>
      <c r="I12" s="3">
        <v>1</v>
      </c>
      <c r="J12" s="7">
        <f t="shared" si="2"/>
        <v>20000</v>
      </c>
    </row>
    <row r="13" spans="1:10" ht="15">
      <c r="A13" s="1">
        <v>11</v>
      </c>
      <c r="B13" s="6" t="s">
        <v>44</v>
      </c>
      <c r="C13" s="2" t="s">
        <v>2</v>
      </c>
      <c r="D13" s="3">
        <v>9</v>
      </c>
      <c r="E13" s="7">
        <v>2000</v>
      </c>
      <c r="F13" s="7">
        <f t="shared" si="0"/>
        <v>18000</v>
      </c>
      <c r="G13" s="3">
        <v>9</v>
      </c>
      <c r="H13" s="7">
        <f t="shared" si="1"/>
        <v>18000</v>
      </c>
      <c r="I13" s="3"/>
      <c r="J13" s="7">
        <f t="shared" si="2"/>
        <v>0</v>
      </c>
    </row>
    <row r="14" spans="1:10" ht="30">
      <c r="A14" s="1">
        <v>12</v>
      </c>
      <c r="B14" s="6" t="s">
        <v>45</v>
      </c>
      <c r="C14" s="2" t="s">
        <v>2</v>
      </c>
      <c r="D14" s="3">
        <v>1</v>
      </c>
      <c r="E14" s="7">
        <v>24000</v>
      </c>
      <c r="F14" s="7">
        <f t="shared" si="0"/>
        <v>24000</v>
      </c>
      <c r="G14" s="3"/>
      <c r="H14" s="7">
        <f t="shared" si="1"/>
        <v>0</v>
      </c>
      <c r="I14" s="3">
        <v>1</v>
      </c>
      <c r="J14" s="7">
        <f t="shared" si="2"/>
        <v>24000</v>
      </c>
    </row>
    <row r="15" spans="1:10" ht="24.75">
      <c r="A15" s="1"/>
      <c r="B15" s="8" t="s">
        <v>3</v>
      </c>
      <c r="C15" s="9"/>
      <c r="D15" s="4">
        <f>SUM(D3:D14)</f>
        <v>66</v>
      </c>
      <c r="E15" s="10"/>
      <c r="F15" s="11">
        <f>SUM(F3:F14)</f>
        <v>280150</v>
      </c>
      <c r="G15" s="11"/>
      <c r="H15" s="11">
        <f>SUM(H3:H14)</f>
        <v>139650</v>
      </c>
      <c r="I15" s="11"/>
      <c r="J15" s="11">
        <f>SUM(J3:J14)</f>
        <v>140500</v>
      </c>
    </row>
    <row r="16" spans="1:9" ht="15">
      <c r="A16" s="17"/>
      <c r="B16" s="18"/>
      <c r="C16" s="19"/>
      <c r="D16" s="19"/>
      <c r="E16" s="20"/>
      <c r="F16" s="20"/>
      <c r="I16" s="21"/>
    </row>
    <row r="17" spans="1:9" ht="15">
      <c r="A17" s="9"/>
      <c r="B17" s="12"/>
      <c r="C17" s="9"/>
      <c r="D17" s="9"/>
      <c r="E17" s="10"/>
      <c r="F17" s="10"/>
      <c r="I17" s="21"/>
    </row>
    <row r="18" spans="1:9" ht="15">
      <c r="A18" s="9"/>
      <c r="B18" s="12"/>
      <c r="C18" s="9"/>
      <c r="D18" s="9"/>
      <c r="E18" s="10"/>
      <c r="F18" s="10"/>
      <c r="I18" s="21"/>
    </row>
    <row r="19" spans="1:9" ht="15">
      <c r="A19" s="9"/>
      <c r="B19" s="12"/>
      <c r="C19" s="9"/>
      <c r="D19" s="9"/>
      <c r="E19" s="10"/>
      <c r="F19" s="10"/>
      <c r="I19" s="21"/>
    </row>
    <row r="20" spans="1:9" ht="15">
      <c r="A20" s="9"/>
      <c r="B20" s="12"/>
      <c r="C20" s="9"/>
      <c r="D20" s="9"/>
      <c r="E20" s="10"/>
      <c r="F20" s="10"/>
      <c r="I20" s="21"/>
    </row>
    <row r="21" spans="1:9" ht="15">
      <c r="A21" s="9"/>
      <c r="B21" s="12"/>
      <c r="C21" s="9"/>
      <c r="D21" s="9"/>
      <c r="E21" s="10"/>
      <c r="F21" s="10"/>
      <c r="I21" s="21"/>
    </row>
    <row r="22" spans="1:9" ht="15">
      <c r="A22" s="9"/>
      <c r="B22" s="12"/>
      <c r="C22" s="9"/>
      <c r="D22" s="9"/>
      <c r="E22" s="10"/>
      <c r="F22" s="10"/>
      <c r="I22" s="21"/>
    </row>
    <row r="23" spans="1:9" ht="15">
      <c r="A23" s="9"/>
      <c r="B23" s="12"/>
      <c r="C23" s="9"/>
      <c r="D23" s="9"/>
      <c r="E23" s="10"/>
      <c r="F23" s="10"/>
      <c r="I23" s="21"/>
    </row>
    <row r="24" spans="1:9" ht="15">
      <c r="A24" s="9"/>
      <c r="B24" s="12"/>
      <c r="C24" s="9"/>
      <c r="D24" s="9"/>
      <c r="E24" s="10"/>
      <c r="F24" s="10"/>
      <c r="I24" s="21"/>
    </row>
    <row r="25" spans="1:9" ht="15">
      <c r="A25" s="9"/>
      <c r="B25" s="12"/>
      <c r="C25" s="9"/>
      <c r="D25" s="9"/>
      <c r="E25" s="10"/>
      <c r="F25" s="10"/>
      <c r="I25" s="21"/>
    </row>
    <row r="26" spans="1:9" ht="15">
      <c r="A26" s="9"/>
      <c r="B26" s="12"/>
      <c r="C26" s="9"/>
      <c r="D26" s="9"/>
      <c r="E26" s="10"/>
      <c r="F26" s="10"/>
      <c r="I26" s="21"/>
    </row>
    <row r="27" spans="1:9" ht="15">
      <c r="A27" s="9"/>
      <c r="B27" s="12"/>
      <c r="C27" s="9"/>
      <c r="D27" s="9"/>
      <c r="E27" s="10"/>
      <c r="F27" s="10"/>
      <c r="I27" s="21"/>
    </row>
    <row r="28" spans="1:9" ht="15">
      <c r="A28" s="9"/>
      <c r="B28" s="12"/>
      <c r="C28" s="9"/>
      <c r="D28" s="9"/>
      <c r="E28" s="10"/>
      <c r="F28" s="10"/>
      <c r="I28" s="21"/>
    </row>
    <row r="29" spans="1:9" ht="15">
      <c r="A29" s="9"/>
      <c r="B29" s="12"/>
      <c r="C29" s="9"/>
      <c r="D29" s="9"/>
      <c r="E29" s="10"/>
      <c r="F29" s="10"/>
      <c r="I29" s="21"/>
    </row>
    <row r="30" spans="1:9" ht="15">
      <c r="A30" s="9"/>
      <c r="B30" s="12"/>
      <c r="C30" s="9"/>
      <c r="D30" s="9"/>
      <c r="E30" s="10"/>
      <c r="F30" s="10"/>
      <c r="I30" s="21"/>
    </row>
    <row r="31" spans="1:9" ht="15">
      <c r="A31" s="9"/>
      <c r="B31" s="12"/>
      <c r="C31" s="9"/>
      <c r="D31" s="9"/>
      <c r="E31" s="10"/>
      <c r="F31" s="10"/>
      <c r="I31" s="21"/>
    </row>
    <row r="32" spans="1:9" ht="15">
      <c r="A32" s="9"/>
      <c r="B32" s="12"/>
      <c r="C32" s="9"/>
      <c r="D32" s="9"/>
      <c r="E32" s="10"/>
      <c r="F32" s="10"/>
      <c r="I32" s="21"/>
    </row>
    <row r="33" spans="1:9" ht="15">
      <c r="A33" s="9"/>
      <c r="B33" s="12"/>
      <c r="C33" s="9"/>
      <c r="D33" s="9"/>
      <c r="E33" s="10"/>
      <c r="F33" s="10"/>
      <c r="I33" s="21"/>
    </row>
    <row r="34" spans="1:9" ht="15">
      <c r="A34" s="9"/>
      <c r="B34" s="12"/>
      <c r="C34" s="9"/>
      <c r="D34" s="9"/>
      <c r="E34" s="10"/>
      <c r="F34" s="10"/>
      <c r="I34" s="21"/>
    </row>
    <row r="35" spans="1:9" ht="15">
      <c r="A35" s="9"/>
      <c r="B35" s="12"/>
      <c r="C35" s="9"/>
      <c r="D35" s="9"/>
      <c r="E35" s="10"/>
      <c r="F35" s="10"/>
      <c r="I35" s="21"/>
    </row>
    <row r="36" spans="1:9" ht="15">
      <c r="A36" s="9"/>
      <c r="B36" s="12"/>
      <c r="C36" s="9"/>
      <c r="D36" s="9"/>
      <c r="E36" s="10"/>
      <c r="F36" s="10"/>
      <c r="I36" s="21"/>
    </row>
    <row r="37" spans="1:9" ht="15">
      <c r="A37" s="9"/>
      <c r="B37" s="12"/>
      <c r="C37" s="9"/>
      <c r="D37" s="9"/>
      <c r="E37" s="10"/>
      <c r="F37" s="10"/>
      <c r="I37" s="21"/>
    </row>
    <row r="38" spans="1:9" ht="15">
      <c r="A38" s="9"/>
      <c r="B38" s="12"/>
      <c r="C38" s="9"/>
      <c r="D38" s="9"/>
      <c r="E38" s="10"/>
      <c r="F38" s="10"/>
      <c r="I38" s="21"/>
    </row>
    <row r="39" spans="1:9" ht="15">
      <c r="A39" s="9"/>
      <c r="B39" s="12"/>
      <c r="C39" s="9"/>
      <c r="D39" s="9"/>
      <c r="E39" s="10"/>
      <c r="F39" s="10"/>
      <c r="I39" s="21"/>
    </row>
    <row r="40" spans="1:9" ht="15">
      <c r="A40" s="9"/>
      <c r="B40" s="12"/>
      <c r="C40" s="9"/>
      <c r="D40" s="9"/>
      <c r="E40" s="10"/>
      <c r="F40" s="10"/>
      <c r="I40" s="21"/>
    </row>
    <row r="41" spans="1:9" ht="15">
      <c r="A41" s="9"/>
      <c r="B41" s="12"/>
      <c r="C41" s="9"/>
      <c r="D41" s="9"/>
      <c r="E41" s="10"/>
      <c r="F41" s="10"/>
      <c r="I41" s="21"/>
    </row>
    <row r="42" spans="1:9" ht="15">
      <c r="A42" s="9"/>
      <c r="B42" s="12"/>
      <c r="C42" s="9"/>
      <c r="D42" s="9"/>
      <c r="E42" s="10"/>
      <c r="F42" s="10"/>
      <c r="I42" s="21"/>
    </row>
    <row r="43" spans="1:9" ht="15">
      <c r="A43" s="9"/>
      <c r="B43" s="12"/>
      <c r="C43" s="9"/>
      <c r="D43" s="9"/>
      <c r="E43" s="10"/>
      <c r="F43" s="10"/>
      <c r="I43" s="21"/>
    </row>
    <row r="44" spans="1:9" ht="15">
      <c r="A44" s="9"/>
      <c r="B44" s="12"/>
      <c r="C44" s="9"/>
      <c r="D44" s="9"/>
      <c r="E44" s="10"/>
      <c r="F44" s="10"/>
      <c r="I44" s="21"/>
    </row>
    <row r="45" spans="1:9" ht="15">
      <c r="A45" s="9"/>
      <c r="B45" s="12"/>
      <c r="C45" s="9"/>
      <c r="D45" s="9"/>
      <c r="E45" s="10"/>
      <c r="F45" s="10"/>
      <c r="I45" s="21"/>
    </row>
    <row r="46" spans="1:9" ht="15">
      <c r="A46" s="9"/>
      <c r="B46" s="12"/>
      <c r="C46" s="9"/>
      <c r="D46" s="9"/>
      <c r="E46" s="10"/>
      <c r="F46" s="10"/>
      <c r="I46" s="21"/>
    </row>
    <row r="47" spans="1:9" ht="12.75">
      <c r="A47" s="9"/>
      <c r="B47" s="9"/>
      <c r="C47" s="9"/>
      <c r="D47" s="9"/>
      <c r="E47" s="10"/>
      <c r="F47" s="10"/>
      <c r="I47" s="21"/>
    </row>
    <row r="48" spans="1:9" ht="12.75">
      <c r="A48" s="9"/>
      <c r="B48" s="9"/>
      <c r="C48" s="9"/>
      <c r="D48" s="9"/>
      <c r="E48" s="10"/>
      <c r="F48" s="10"/>
      <c r="I48" s="21"/>
    </row>
    <row r="49" spans="1:9" ht="12.75">
      <c r="A49" s="9"/>
      <c r="B49" s="9"/>
      <c r="C49" s="9"/>
      <c r="D49" s="9"/>
      <c r="E49" s="10"/>
      <c r="F49" s="10"/>
      <c r="I49" s="21"/>
    </row>
    <row r="50" spans="1:9" ht="12.75">
      <c r="A50" s="9"/>
      <c r="B50" s="9"/>
      <c r="C50" s="9"/>
      <c r="D50" s="9"/>
      <c r="E50" s="10"/>
      <c r="F50" s="10"/>
      <c r="I50" s="21"/>
    </row>
    <row r="51" spans="1:9" ht="12.75">
      <c r="A51" s="9"/>
      <c r="B51" s="9"/>
      <c r="C51" s="9"/>
      <c r="D51" s="9"/>
      <c r="E51" s="10"/>
      <c r="F51" s="10"/>
      <c r="I51" s="21"/>
    </row>
    <row r="52" spans="1:9" ht="12.75">
      <c r="A52" s="9"/>
      <c r="B52" s="9"/>
      <c r="C52" s="9"/>
      <c r="D52" s="9"/>
      <c r="E52" s="10"/>
      <c r="F52" s="10"/>
      <c r="I52" s="21"/>
    </row>
    <row r="53" spans="1:9" ht="12.75">
      <c r="A53" s="9"/>
      <c r="B53" s="9"/>
      <c r="C53" s="9"/>
      <c r="D53" s="9"/>
      <c r="E53" s="10"/>
      <c r="F53" s="10"/>
      <c r="I53" s="21"/>
    </row>
    <row r="54" spans="1:9" ht="12.75">
      <c r="A54" s="9"/>
      <c r="B54" s="9"/>
      <c r="C54" s="9"/>
      <c r="D54" s="9"/>
      <c r="E54" s="10"/>
      <c r="F54" s="10"/>
      <c r="I54" s="21"/>
    </row>
    <row r="55" spans="1:9" ht="12.75">
      <c r="A55" s="9"/>
      <c r="B55" s="9"/>
      <c r="C55" s="9"/>
      <c r="D55" s="9"/>
      <c r="E55" s="10"/>
      <c r="F55" s="10"/>
      <c r="I55" s="21"/>
    </row>
    <row r="56" spans="1:9" ht="12.75">
      <c r="A56" s="9"/>
      <c r="B56" s="9"/>
      <c r="C56" s="9"/>
      <c r="D56" s="9"/>
      <c r="E56" s="10"/>
      <c r="F56" s="10"/>
      <c r="I56" s="21"/>
    </row>
    <row r="57" spans="1:9" ht="12.75">
      <c r="A57" s="9"/>
      <c r="B57" s="9"/>
      <c r="C57" s="9"/>
      <c r="D57" s="9"/>
      <c r="E57" s="10"/>
      <c r="F57" s="10"/>
      <c r="I57" s="21"/>
    </row>
    <row r="58" spans="1:9" ht="12.75">
      <c r="A58" s="9"/>
      <c r="B58" s="9"/>
      <c r="C58" s="9"/>
      <c r="D58" s="9"/>
      <c r="E58" s="10"/>
      <c r="F58" s="10"/>
      <c r="I58" s="21"/>
    </row>
    <row r="59" spans="1:9" ht="12.75">
      <c r="A59" s="9"/>
      <c r="B59" s="9"/>
      <c r="C59" s="9"/>
      <c r="D59" s="9"/>
      <c r="E59" s="10"/>
      <c r="F59" s="10"/>
      <c r="I59" s="21"/>
    </row>
    <row r="60" spans="1:9" ht="12.75">
      <c r="A60" s="9"/>
      <c r="B60" s="9"/>
      <c r="C60" s="9"/>
      <c r="D60" s="9"/>
      <c r="E60" s="10"/>
      <c r="F60" s="10"/>
      <c r="I60" s="21"/>
    </row>
    <row r="61" spans="1:9" ht="12.75">
      <c r="A61" s="9"/>
      <c r="B61" s="9"/>
      <c r="C61" s="9"/>
      <c r="D61" s="9"/>
      <c r="E61" s="10"/>
      <c r="F61" s="10"/>
      <c r="I61" s="21"/>
    </row>
    <row r="62" spans="1:9" ht="12.75">
      <c r="A62" s="9"/>
      <c r="B62" s="9"/>
      <c r="C62" s="9"/>
      <c r="D62" s="9"/>
      <c r="E62" s="10"/>
      <c r="F62" s="10"/>
      <c r="I62" s="21"/>
    </row>
    <row r="63" spans="1:9" ht="12.75">
      <c r="A63" s="9"/>
      <c r="B63" s="9"/>
      <c r="C63" s="9"/>
      <c r="D63" s="9"/>
      <c r="E63" s="10"/>
      <c r="F63" s="10"/>
      <c r="I63" s="21"/>
    </row>
    <row r="64" spans="1:9" ht="12.75">
      <c r="A64" s="9"/>
      <c r="B64" s="9"/>
      <c r="C64" s="9"/>
      <c r="D64" s="9"/>
      <c r="E64" s="10"/>
      <c r="F64" s="10"/>
      <c r="I64" s="21"/>
    </row>
    <row r="65" spans="1:9" ht="12.75">
      <c r="A65" s="9"/>
      <c r="B65" s="9"/>
      <c r="C65" s="9"/>
      <c r="D65" s="9"/>
      <c r="E65" s="10"/>
      <c r="F65" s="10"/>
      <c r="I65" s="21"/>
    </row>
    <row r="66" spans="1:9" ht="12.75">
      <c r="A66" s="9"/>
      <c r="B66" s="9"/>
      <c r="C66" s="9"/>
      <c r="D66" s="9"/>
      <c r="E66" s="10"/>
      <c r="F66" s="10"/>
      <c r="I66" s="21"/>
    </row>
    <row r="67" spans="1:9" ht="12.75">
      <c r="A67" s="9"/>
      <c r="B67" s="9"/>
      <c r="C67" s="9"/>
      <c r="D67" s="9"/>
      <c r="E67" s="10"/>
      <c r="F67" s="10"/>
      <c r="I67" s="21"/>
    </row>
    <row r="68" spans="1:9" ht="12.75">
      <c r="A68" s="9"/>
      <c r="B68" s="9"/>
      <c r="C68" s="9"/>
      <c r="D68" s="9"/>
      <c r="E68" s="10"/>
      <c r="F68" s="10"/>
      <c r="I68" s="21"/>
    </row>
    <row r="69" spans="1:9" ht="12.75">
      <c r="A69" s="9"/>
      <c r="B69" s="9"/>
      <c r="C69" s="9"/>
      <c r="D69" s="9"/>
      <c r="E69" s="10"/>
      <c r="F69" s="10"/>
      <c r="I69" s="21"/>
    </row>
    <row r="70" spans="1:9" ht="12.75">
      <c r="A70" s="9"/>
      <c r="B70" s="9"/>
      <c r="C70" s="9"/>
      <c r="D70" s="9"/>
      <c r="E70" s="10"/>
      <c r="F70" s="10"/>
      <c r="I70" s="21"/>
    </row>
    <row r="71" spans="1:9" ht="12.75">
      <c r="A71" s="9"/>
      <c r="B71" s="9"/>
      <c r="C71" s="9"/>
      <c r="D71" s="9"/>
      <c r="E71" s="10"/>
      <c r="F71" s="10"/>
      <c r="I71" s="21"/>
    </row>
    <row r="72" spans="1:9" ht="12.75">
      <c r="A72" s="9"/>
      <c r="B72" s="9"/>
      <c r="C72" s="9"/>
      <c r="D72" s="9"/>
      <c r="E72" s="10"/>
      <c r="F72" s="10"/>
      <c r="I72" s="21"/>
    </row>
    <row r="73" spans="1:9" ht="12.75">
      <c r="A73" s="9"/>
      <c r="B73" s="9"/>
      <c r="C73" s="9"/>
      <c r="D73" s="9"/>
      <c r="E73" s="10"/>
      <c r="F73" s="10"/>
      <c r="I73" s="21"/>
    </row>
    <row r="74" spans="1:9" ht="12.75">
      <c r="A74" s="9"/>
      <c r="B74" s="9"/>
      <c r="C74" s="9"/>
      <c r="D74" s="9"/>
      <c r="E74" s="10"/>
      <c r="F74" s="10"/>
      <c r="I74" s="21"/>
    </row>
    <row r="75" spans="1:9" ht="12.75">
      <c r="A75" s="9"/>
      <c r="B75" s="9"/>
      <c r="C75" s="9"/>
      <c r="D75" s="9"/>
      <c r="E75" s="10"/>
      <c r="F75" s="10"/>
      <c r="I75" s="21"/>
    </row>
    <row r="76" spans="1:9" ht="12.75">
      <c r="A76" s="9"/>
      <c r="B76" s="9"/>
      <c r="C76" s="9"/>
      <c r="D76" s="9"/>
      <c r="E76" s="10"/>
      <c r="F76" s="10"/>
      <c r="I76" s="21"/>
    </row>
    <row r="77" spans="1:9" ht="12.75">
      <c r="A77" s="9"/>
      <c r="B77" s="9"/>
      <c r="C77" s="9"/>
      <c r="D77" s="9"/>
      <c r="E77" s="10"/>
      <c r="F77" s="10"/>
      <c r="I77" s="21"/>
    </row>
    <row r="78" spans="1:9" ht="12.75">
      <c r="A78" s="9"/>
      <c r="B78" s="9"/>
      <c r="C78" s="9"/>
      <c r="D78" s="9"/>
      <c r="E78" s="10"/>
      <c r="F78" s="10"/>
      <c r="I78" s="21"/>
    </row>
    <row r="79" spans="1:9" ht="12.75">
      <c r="A79" s="9"/>
      <c r="B79" s="9"/>
      <c r="C79" s="9"/>
      <c r="D79" s="9"/>
      <c r="E79" s="10"/>
      <c r="F79" s="10"/>
      <c r="I79" s="21"/>
    </row>
    <row r="80" spans="1:9" ht="12.75">
      <c r="A80" s="9"/>
      <c r="B80" s="9"/>
      <c r="C80" s="9"/>
      <c r="D80" s="9"/>
      <c r="E80" s="10"/>
      <c r="F80" s="10"/>
      <c r="I80" s="21"/>
    </row>
    <row r="81" spans="1:9" ht="12.75">
      <c r="A81" s="9"/>
      <c r="B81" s="9"/>
      <c r="C81" s="9"/>
      <c r="D81" s="9"/>
      <c r="E81" s="10"/>
      <c r="F81" s="10"/>
      <c r="I81" s="21"/>
    </row>
    <row r="82" spans="1:9" ht="12.75">
      <c r="A82" s="9"/>
      <c r="B82" s="9"/>
      <c r="C82" s="9"/>
      <c r="D82" s="9"/>
      <c r="E82" s="10"/>
      <c r="F82" s="10"/>
      <c r="I82" s="21"/>
    </row>
    <row r="83" spans="1:9" ht="12.75">
      <c r="A83" s="9"/>
      <c r="B83" s="9"/>
      <c r="C83" s="9"/>
      <c r="D83" s="9"/>
      <c r="E83" s="10"/>
      <c r="F83" s="10"/>
      <c r="I83" s="21"/>
    </row>
    <row r="84" spans="1:9" ht="12.75">
      <c r="A84" s="9"/>
      <c r="B84" s="9"/>
      <c r="C84" s="9"/>
      <c r="D84" s="9"/>
      <c r="E84" s="10"/>
      <c r="F84" s="10"/>
      <c r="I84" s="21"/>
    </row>
    <row r="85" spans="1:9" ht="12.75">
      <c r="A85" s="9"/>
      <c r="B85" s="9"/>
      <c r="C85" s="9"/>
      <c r="D85" s="9"/>
      <c r="E85" s="10"/>
      <c r="F85" s="10"/>
      <c r="I85" s="21"/>
    </row>
    <row r="86" spans="1:9" ht="12.75">
      <c r="A86" s="9"/>
      <c r="B86" s="9"/>
      <c r="C86" s="9"/>
      <c r="D86" s="9"/>
      <c r="E86" s="10"/>
      <c r="F86" s="10"/>
      <c r="I86" s="21"/>
    </row>
    <row r="87" spans="1:9" ht="12.75">
      <c r="A87" s="9"/>
      <c r="B87" s="9"/>
      <c r="C87" s="9"/>
      <c r="D87" s="9"/>
      <c r="E87" s="10"/>
      <c r="F87" s="10"/>
      <c r="I87" s="21"/>
    </row>
    <row r="88" spans="1:9" ht="12.75">
      <c r="A88" s="9"/>
      <c r="B88" s="9"/>
      <c r="C88" s="9"/>
      <c r="D88" s="9"/>
      <c r="E88" s="10"/>
      <c r="F88" s="10"/>
      <c r="I88" s="21"/>
    </row>
    <row r="89" spans="1:9" ht="12.75">
      <c r="A89" s="9"/>
      <c r="B89" s="9"/>
      <c r="C89" s="9"/>
      <c r="D89" s="9"/>
      <c r="E89" s="10"/>
      <c r="F89" s="10"/>
      <c r="I89" s="21"/>
    </row>
    <row r="90" spans="1:9" ht="12.75">
      <c r="A90" s="9"/>
      <c r="B90" s="9"/>
      <c r="C90" s="9"/>
      <c r="D90" s="9"/>
      <c r="E90" s="10"/>
      <c r="F90" s="10"/>
      <c r="I90" s="21"/>
    </row>
    <row r="91" spans="1:9" ht="12.75">
      <c r="A91" s="9"/>
      <c r="B91" s="9"/>
      <c r="C91" s="9"/>
      <c r="D91" s="9"/>
      <c r="E91" s="10"/>
      <c r="F91" s="10"/>
      <c r="I91" s="21"/>
    </row>
    <row r="92" spans="1:9" ht="12.75">
      <c r="A92" s="9"/>
      <c r="B92" s="9"/>
      <c r="C92" s="9"/>
      <c r="D92" s="9"/>
      <c r="E92" s="10"/>
      <c r="F92" s="10"/>
      <c r="I92" s="21"/>
    </row>
    <row r="93" spans="1:9" ht="12.75">
      <c r="A93" s="9"/>
      <c r="B93" s="9"/>
      <c r="C93" s="9"/>
      <c r="D93" s="9"/>
      <c r="E93" s="10"/>
      <c r="F93" s="10"/>
      <c r="I93" s="21"/>
    </row>
    <row r="94" spans="1:9" ht="12.75">
      <c r="A94" s="9"/>
      <c r="B94" s="9"/>
      <c r="C94" s="9"/>
      <c r="D94" s="9"/>
      <c r="E94" s="10"/>
      <c r="F94" s="10"/>
      <c r="I94" s="21"/>
    </row>
    <row r="95" spans="1:9" ht="12.75">
      <c r="A95" s="9"/>
      <c r="B95" s="9"/>
      <c r="C95" s="9"/>
      <c r="D95" s="9"/>
      <c r="E95" s="10"/>
      <c r="F95" s="10"/>
      <c r="I95" s="21"/>
    </row>
    <row r="96" spans="1:9" ht="12.75">
      <c r="A96" s="9"/>
      <c r="B96" s="9"/>
      <c r="C96" s="9"/>
      <c r="D96" s="9"/>
      <c r="E96" s="10"/>
      <c r="F96" s="10"/>
      <c r="I96" s="21"/>
    </row>
    <row r="97" spans="1:9" ht="12.75">
      <c r="A97" s="9"/>
      <c r="B97" s="9"/>
      <c r="C97" s="9"/>
      <c r="D97" s="9"/>
      <c r="E97" s="10"/>
      <c r="F97" s="10"/>
      <c r="I97" s="21"/>
    </row>
    <row r="98" spans="1:9" ht="12.75">
      <c r="A98" s="9"/>
      <c r="B98" s="9"/>
      <c r="C98" s="9"/>
      <c r="D98" s="9"/>
      <c r="E98" s="10"/>
      <c r="F98" s="10"/>
      <c r="I98" s="21"/>
    </row>
    <row r="99" spans="1:9" ht="12.75">
      <c r="A99" s="9"/>
      <c r="B99" s="9"/>
      <c r="C99" s="9"/>
      <c r="D99" s="9"/>
      <c r="E99" s="10"/>
      <c r="F99" s="10"/>
      <c r="I99" s="21"/>
    </row>
    <row r="100" spans="1:9" ht="12.75">
      <c r="A100" s="9"/>
      <c r="B100" s="9"/>
      <c r="C100" s="9"/>
      <c r="D100" s="9"/>
      <c r="E100" s="10"/>
      <c r="F100" s="10"/>
      <c r="I100" s="21"/>
    </row>
    <row r="101" spans="1:9" ht="12.75">
      <c r="A101" s="9"/>
      <c r="B101" s="9"/>
      <c r="C101" s="9"/>
      <c r="D101" s="9"/>
      <c r="E101" s="10"/>
      <c r="F101" s="10"/>
      <c r="I101" s="21"/>
    </row>
    <row r="102" spans="1:9" ht="12.75">
      <c r="A102" s="9"/>
      <c r="B102" s="9"/>
      <c r="C102" s="9"/>
      <c r="D102" s="9"/>
      <c r="E102" s="10"/>
      <c r="F102" s="10"/>
      <c r="I102" s="21"/>
    </row>
    <row r="103" spans="1:9" ht="12.75">
      <c r="A103" s="9"/>
      <c r="B103" s="9"/>
      <c r="C103" s="9"/>
      <c r="D103" s="9"/>
      <c r="E103" s="10"/>
      <c r="F103" s="10"/>
      <c r="I103" s="21"/>
    </row>
    <row r="104" spans="1:9" ht="12.75">
      <c r="A104" s="9"/>
      <c r="B104" s="9"/>
      <c r="C104" s="9"/>
      <c r="D104" s="9"/>
      <c r="E104" s="10"/>
      <c r="F104" s="10"/>
      <c r="I104" s="21"/>
    </row>
    <row r="105" spans="1:9" ht="12.75">
      <c r="A105" s="9"/>
      <c r="B105" s="9"/>
      <c r="C105" s="9"/>
      <c r="D105" s="9"/>
      <c r="E105" s="10"/>
      <c r="F105" s="10"/>
      <c r="I105" s="21"/>
    </row>
    <row r="106" spans="1:9" ht="12.75">
      <c r="A106" s="9"/>
      <c r="B106" s="9"/>
      <c r="C106" s="9"/>
      <c r="D106" s="9"/>
      <c r="E106" s="10"/>
      <c r="F106" s="10"/>
      <c r="I106" s="21"/>
    </row>
    <row r="107" spans="1:9" ht="12.75">
      <c r="A107" s="9"/>
      <c r="B107" s="9"/>
      <c r="C107" s="9"/>
      <c r="D107" s="9"/>
      <c r="E107" s="10"/>
      <c r="F107" s="10"/>
      <c r="I107" s="21"/>
    </row>
    <row r="108" spans="1:9" ht="12.75">
      <c r="A108" s="9"/>
      <c r="B108" s="9"/>
      <c r="C108" s="9"/>
      <c r="D108" s="9"/>
      <c r="E108" s="10"/>
      <c r="F108" s="10"/>
      <c r="I108" s="21"/>
    </row>
    <row r="109" spans="1:9" ht="12.75">
      <c r="A109" s="9"/>
      <c r="B109" s="9"/>
      <c r="C109" s="9"/>
      <c r="D109" s="9"/>
      <c r="E109" s="10"/>
      <c r="F109" s="10"/>
      <c r="I109" s="21"/>
    </row>
    <row r="110" spans="1:9" ht="12.75">
      <c r="A110" s="9"/>
      <c r="B110" s="9"/>
      <c r="C110" s="9"/>
      <c r="D110" s="9"/>
      <c r="E110" s="10"/>
      <c r="F110" s="10"/>
      <c r="I110" s="21"/>
    </row>
    <row r="111" spans="1:9" ht="12.75">
      <c r="A111" s="9"/>
      <c r="B111" s="9"/>
      <c r="C111" s="9"/>
      <c r="D111" s="9"/>
      <c r="E111" s="10"/>
      <c r="F111" s="10"/>
      <c r="I111" s="21"/>
    </row>
    <row r="112" spans="1:9" ht="12.75">
      <c r="A112" s="9"/>
      <c r="B112" s="9"/>
      <c r="C112" s="9"/>
      <c r="D112" s="9"/>
      <c r="E112" s="10"/>
      <c r="F112" s="10"/>
      <c r="I112" s="21"/>
    </row>
    <row r="113" spans="1:9" ht="12.75">
      <c r="A113" s="9"/>
      <c r="B113" s="9"/>
      <c r="C113" s="9"/>
      <c r="D113" s="9"/>
      <c r="E113" s="10"/>
      <c r="F113" s="10"/>
      <c r="I113" s="21"/>
    </row>
    <row r="114" spans="1:9" ht="12.75">
      <c r="A114" s="9"/>
      <c r="B114" s="9"/>
      <c r="C114" s="9"/>
      <c r="D114" s="9"/>
      <c r="E114" s="10"/>
      <c r="F114" s="10"/>
      <c r="I114" s="21"/>
    </row>
    <row r="115" spans="1:9" ht="12.75">
      <c r="A115" s="9"/>
      <c r="B115" s="9"/>
      <c r="C115" s="9"/>
      <c r="D115" s="9"/>
      <c r="E115" s="10"/>
      <c r="F115" s="10"/>
      <c r="I115" s="21"/>
    </row>
    <row r="116" spans="1:9" ht="12.75">
      <c r="A116" s="9"/>
      <c r="B116" s="9"/>
      <c r="C116" s="9"/>
      <c r="D116" s="9"/>
      <c r="E116" s="10"/>
      <c r="F116" s="10"/>
      <c r="I116" s="21"/>
    </row>
    <row r="117" spans="1:9" ht="12.75">
      <c r="A117" s="9"/>
      <c r="B117" s="9"/>
      <c r="C117" s="9"/>
      <c r="D117" s="9"/>
      <c r="E117" s="10"/>
      <c r="F117" s="10"/>
      <c r="I117" s="21"/>
    </row>
    <row r="118" spans="1:9" ht="12.75">
      <c r="A118" s="9"/>
      <c r="B118" s="9"/>
      <c r="C118" s="9"/>
      <c r="D118" s="9"/>
      <c r="E118" s="10"/>
      <c r="F118" s="10"/>
      <c r="I118" s="21"/>
    </row>
    <row r="119" spans="1:9" ht="12.75">
      <c r="A119" s="9"/>
      <c r="B119" s="9"/>
      <c r="C119" s="9"/>
      <c r="D119" s="9"/>
      <c r="E119" s="10"/>
      <c r="F119" s="10"/>
      <c r="I119" s="21"/>
    </row>
    <row r="120" spans="1:9" ht="12.75">
      <c r="A120" s="9"/>
      <c r="B120" s="9"/>
      <c r="C120" s="9"/>
      <c r="D120" s="9"/>
      <c r="E120" s="10"/>
      <c r="F120" s="10"/>
      <c r="I120" s="21"/>
    </row>
    <row r="121" spans="1:9" ht="12.75">
      <c r="A121" s="9"/>
      <c r="B121" s="9"/>
      <c r="C121" s="9"/>
      <c r="D121" s="9"/>
      <c r="E121" s="10"/>
      <c r="F121" s="10"/>
      <c r="I121" s="21"/>
    </row>
    <row r="122" spans="1:9" ht="12.75">
      <c r="A122" s="9"/>
      <c r="B122" s="9"/>
      <c r="C122" s="9"/>
      <c r="D122" s="9"/>
      <c r="E122" s="10"/>
      <c r="F122" s="10"/>
      <c r="I122" s="21"/>
    </row>
    <row r="123" spans="1:9" ht="12.75">
      <c r="A123" s="9"/>
      <c r="B123" s="9"/>
      <c r="C123" s="9"/>
      <c r="D123" s="9"/>
      <c r="E123" s="10"/>
      <c r="F123" s="10"/>
      <c r="I123" s="21"/>
    </row>
    <row r="124" spans="1:9" ht="12.75">
      <c r="A124" s="9"/>
      <c r="B124" s="9"/>
      <c r="C124" s="9"/>
      <c r="D124" s="9"/>
      <c r="E124" s="10"/>
      <c r="F124" s="10"/>
      <c r="I124" s="21"/>
    </row>
    <row r="125" spans="1:9" ht="12.75">
      <c r="A125" s="9"/>
      <c r="B125" s="9"/>
      <c r="C125" s="9"/>
      <c r="D125" s="9"/>
      <c r="E125" s="10"/>
      <c r="F125" s="10"/>
      <c r="I125" s="21"/>
    </row>
    <row r="126" spans="1:9" ht="12.75">
      <c r="A126" s="9"/>
      <c r="B126" s="9"/>
      <c r="C126" s="9"/>
      <c r="D126" s="9"/>
      <c r="E126" s="10"/>
      <c r="F126" s="10"/>
      <c r="I126" s="21"/>
    </row>
    <row r="127" spans="1:9" ht="12.75">
      <c r="A127" s="9"/>
      <c r="B127" s="9"/>
      <c r="C127" s="9"/>
      <c r="D127" s="9"/>
      <c r="E127" s="10"/>
      <c r="F127" s="10"/>
      <c r="I127" s="21"/>
    </row>
    <row r="128" spans="1:9" ht="12.75">
      <c r="A128" s="9"/>
      <c r="B128" s="9"/>
      <c r="C128" s="9"/>
      <c r="D128" s="9"/>
      <c r="E128" s="10"/>
      <c r="F128" s="10"/>
      <c r="I128" s="21"/>
    </row>
    <row r="129" spans="1:9" ht="12.75">
      <c r="A129" s="9"/>
      <c r="B129" s="9"/>
      <c r="C129" s="9"/>
      <c r="D129" s="9"/>
      <c r="E129" s="10"/>
      <c r="F129" s="10"/>
      <c r="I129" s="21"/>
    </row>
    <row r="130" spans="1:9" ht="12.75">
      <c r="A130" s="9"/>
      <c r="B130" s="9"/>
      <c r="C130" s="9"/>
      <c r="D130" s="9"/>
      <c r="E130" s="10"/>
      <c r="F130" s="10"/>
      <c r="I130" s="21"/>
    </row>
    <row r="131" spans="1:9" ht="12.75">
      <c r="A131" s="9"/>
      <c r="B131" s="9"/>
      <c r="C131" s="9"/>
      <c r="D131" s="9"/>
      <c r="E131" s="10"/>
      <c r="F131" s="10"/>
      <c r="I131" s="21"/>
    </row>
    <row r="132" spans="1:9" ht="12.75">
      <c r="A132" s="9"/>
      <c r="B132" s="9"/>
      <c r="C132" s="9"/>
      <c r="D132" s="9"/>
      <c r="E132" s="10"/>
      <c r="F132" s="10"/>
      <c r="I132" s="21"/>
    </row>
    <row r="133" spans="1:9" ht="12.75">
      <c r="A133" s="9"/>
      <c r="B133" s="9"/>
      <c r="C133" s="9"/>
      <c r="D133" s="9"/>
      <c r="E133" s="10"/>
      <c r="F133" s="10"/>
      <c r="I133" s="21"/>
    </row>
    <row r="134" spans="1:9" ht="12.75">
      <c r="A134" s="9"/>
      <c r="B134" s="9"/>
      <c r="C134" s="9"/>
      <c r="D134" s="9"/>
      <c r="E134" s="10"/>
      <c r="F134" s="10"/>
      <c r="I134" s="21"/>
    </row>
    <row r="135" spans="1:9" ht="12.75">
      <c r="A135" s="9"/>
      <c r="B135" s="9"/>
      <c r="C135" s="9"/>
      <c r="D135" s="9"/>
      <c r="E135" s="10"/>
      <c r="F135" s="10"/>
      <c r="I135" s="21"/>
    </row>
    <row r="136" spans="1:9" ht="12.75">
      <c r="A136" s="9"/>
      <c r="B136" s="9"/>
      <c r="C136" s="9"/>
      <c r="D136" s="9"/>
      <c r="E136" s="10"/>
      <c r="F136" s="10"/>
      <c r="I136" s="21"/>
    </row>
    <row r="137" spans="1:9" ht="12.75">
      <c r="A137" s="9"/>
      <c r="B137" s="9"/>
      <c r="C137" s="9"/>
      <c r="D137" s="9"/>
      <c r="E137" s="10"/>
      <c r="F137" s="10"/>
      <c r="I137" s="21"/>
    </row>
    <row r="138" spans="1:9" ht="12.75">
      <c r="A138" s="9"/>
      <c r="B138" s="9"/>
      <c r="C138" s="9"/>
      <c r="D138" s="9"/>
      <c r="E138" s="10"/>
      <c r="F138" s="10"/>
      <c r="I138" s="21"/>
    </row>
    <row r="139" spans="1:9" ht="12.75">
      <c r="A139" s="9"/>
      <c r="B139" s="9"/>
      <c r="C139" s="9"/>
      <c r="D139" s="9"/>
      <c r="E139" s="10"/>
      <c r="F139" s="10"/>
      <c r="I139" s="21"/>
    </row>
    <row r="140" spans="1:9" ht="12.75">
      <c r="A140" s="9"/>
      <c r="B140" s="9"/>
      <c r="C140" s="9"/>
      <c r="D140" s="9"/>
      <c r="E140" s="10"/>
      <c r="F140" s="10"/>
      <c r="I140" s="21"/>
    </row>
    <row r="141" spans="1:9" ht="12.75">
      <c r="A141" s="9"/>
      <c r="B141" s="9"/>
      <c r="C141" s="9"/>
      <c r="D141" s="9"/>
      <c r="E141" s="10"/>
      <c r="F141" s="10"/>
      <c r="I141" s="21"/>
    </row>
    <row r="142" spans="1:9" ht="12.75">
      <c r="A142" s="9"/>
      <c r="B142" s="9"/>
      <c r="C142" s="9"/>
      <c r="D142" s="9"/>
      <c r="E142" s="10"/>
      <c r="F142" s="10"/>
      <c r="I142" s="21"/>
    </row>
    <row r="143" spans="1:9" ht="12.75">
      <c r="A143" s="9"/>
      <c r="B143" s="9"/>
      <c r="C143" s="9"/>
      <c r="D143" s="9"/>
      <c r="E143" s="10"/>
      <c r="F143" s="10"/>
      <c r="I143" s="21"/>
    </row>
    <row r="144" spans="1:9" ht="12.75">
      <c r="A144" s="9"/>
      <c r="B144" s="9"/>
      <c r="C144" s="9"/>
      <c r="D144" s="9"/>
      <c r="E144" s="10"/>
      <c r="F144" s="10"/>
      <c r="I144" s="21"/>
    </row>
    <row r="145" spans="1:9" ht="12.75">
      <c r="A145" s="9"/>
      <c r="B145" s="9"/>
      <c r="C145" s="9"/>
      <c r="D145" s="9"/>
      <c r="E145" s="10"/>
      <c r="F145" s="10"/>
      <c r="I145" s="21"/>
    </row>
    <row r="146" spans="1:9" ht="12.75">
      <c r="A146" s="9"/>
      <c r="B146" s="9"/>
      <c r="C146" s="9"/>
      <c r="D146" s="9"/>
      <c r="E146" s="10"/>
      <c r="F146" s="10"/>
      <c r="I146" s="21"/>
    </row>
    <row r="147" spans="1:9" ht="12.75">
      <c r="A147" s="9"/>
      <c r="B147" s="9"/>
      <c r="C147" s="9"/>
      <c r="D147" s="9"/>
      <c r="E147" s="10"/>
      <c r="F147" s="10"/>
      <c r="I147" s="21"/>
    </row>
    <row r="148" spans="1:9" ht="12.75">
      <c r="A148" s="9"/>
      <c r="B148" s="9"/>
      <c r="C148" s="9"/>
      <c r="D148" s="9"/>
      <c r="E148" s="10"/>
      <c r="F148" s="10"/>
      <c r="I148" s="21"/>
    </row>
    <row r="149" spans="1:9" ht="12.75">
      <c r="A149" s="9"/>
      <c r="B149" s="9"/>
      <c r="C149" s="9"/>
      <c r="D149" s="9"/>
      <c r="E149" s="10"/>
      <c r="F149" s="10"/>
      <c r="I149" s="21"/>
    </row>
    <row r="150" ht="12.75">
      <c r="I150" s="21"/>
    </row>
    <row r="151" spans="5:10" ht="12.75">
      <c r="E151" s="25" t="s">
        <v>30</v>
      </c>
      <c r="F151" s="25"/>
      <c r="G151" s="25"/>
      <c r="H151" s="21">
        <v>7</v>
      </c>
      <c r="I151" s="21"/>
      <c r="J151" s="21">
        <v>6</v>
      </c>
    </row>
    <row r="152" spans="5:10" ht="12.75">
      <c r="E152" s="25" t="s">
        <v>31</v>
      </c>
      <c r="F152" s="25"/>
      <c r="G152" s="25"/>
      <c r="H152" s="22">
        <f>H15/7</f>
        <v>19950</v>
      </c>
      <c r="I152" s="22"/>
      <c r="J152" s="22">
        <f>J15/6</f>
        <v>23416.666666666668</v>
      </c>
    </row>
  </sheetData>
  <sheetProtection/>
  <mergeCells count="5">
    <mergeCell ref="A1:J1"/>
    <mergeCell ref="G2:H2"/>
    <mergeCell ref="I2:J2"/>
    <mergeCell ref="E151:G151"/>
    <mergeCell ref="E152:G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50" zoomScaleNormal="50" zoomScalePageLayoutView="0" workbookViewId="0" topLeftCell="A1">
      <selection activeCell="R22" sqref="R22"/>
    </sheetView>
  </sheetViews>
  <sheetFormatPr defaultColWidth="9.140625" defaultRowHeight="12.75"/>
  <cols>
    <col min="1" max="1" width="55.28125" style="26" customWidth="1"/>
    <col min="2" max="2" width="123.140625" style="26" customWidth="1"/>
    <col min="3" max="16384" width="9.140625" style="26" customWidth="1"/>
  </cols>
  <sheetData>
    <row r="1" spans="1:2" ht="206.25" customHeight="1">
      <c r="A1"/>
      <c r="B1"/>
    </row>
    <row r="2" ht="12.75"/>
    <row r="3" ht="12.75"/>
    <row r="4" ht="12.75"/>
    <row r="5" ht="12.75"/>
    <row r="6" ht="12.75"/>
    <row r="7" ht="12.75">
      <c r="B7"/>
    </row>
    <row r="8" ht="12.75"/>
    <row r="9" ht="12.75"/>
    <row r="10" ht="12.75"/>
    <row r="11" ht="12.75">
      <c r="B11"/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>
      <c r="B22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>
      <c r="B3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28">
      <selection activeCell="A28" sqref="A1:IV16384"/>
    </sheetView>
  </sheetViews>
  <sheetFormatPr defaultColWidth="9.140625" defaultRowHeight="12.75"/>
  <cols>
    <col min="1" max="1" width="4.8515625" style="5" customWidth="1"/>
    <col min="2" max="2" width="35.140625" style="5" customWidth="1"/>
    <col min="3" max="3" width="10.140625" style="5" customWidth="1"/>
    <col min="4" max="4" width="10.8515625" style="5" customWidth="1"/>
    <col min="5" max="5" width="15.8515625" style="13" customWidth="1"/>
    <col min="6" max="6" width="18.00390625" style="13" customWidth="1"/>
    <col min="7" max="7" width="9.140625" style="5" customWidth="1"/>
    <col min="8" max="8" width="16.8515625" style="5" customWidth="1"/>
    <col min="9" max="9" width="9.140625" style="5" customWidth="1"/>
    <col min="10" max="10" width="16.28125" style="5" customWidth="1"/>
    <col min="11" max="11" width="9.140625" style="5" customWidth="1"/>
    <col min="12" max="12" width="10.140625" style="5" bestFit="1" customWidth="1"/>
    <col min="13" max="16384" width="9.140625" style="5" customWidth="1"/>
  </cols>
  <sheetData>
    <row r="1" spans="1:10" ht="38.2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6" customFormat="1" ht="76.5" customHeight="1">
      <c r="A2" s="14" t="s">
        <v>0</v>
      </c>
      <c r="B2" s="14" t="s">
        <v>1</v>
      </c>
      <c r="C2" s="14" t="s">
        <v>25</v>
      </c>
      <c r="D2" s="14" t="s">
        <v>22</v>
      </c>
      <c r="E2" s="15" t="s">
        <v>24</v>
      </c>
      <c r="F2" s="15" t="s">
        <v>23</v>
      </c>
      <c r="G2" s="24" t="s">
        <v>29</v>
      </c>
      <c r="H2" s="24"/>
      <c r="I2" s="24" t="s">
        <v>28</v>
      </c>
      <c r="J2" s="24"/>
    </row>
    <row r="3" spans="1:10" ht="30" customHeight="1">
      <c r="A3" s="1">
        <v>1</v>
      </c>
      <c r="B3" s="6" t="s">
        <v>26</v>
      </c>
      <c r="C3" s="2" t="s">
        <v>2</v>
      </c>
      <c r="D3" s="3">
        <v>11</v>
      </c>
      <c r="E3" s="7">
        <v>3530</v>
      </c>
      <c r="F3" s="7">
        <f aca="true" t="shared" si="0" ref="F3:F34">E3*D3</f>
        <v>38830</v>
      </c>
      <c r="G3" s="3">
        <v>6</v>
      </c>
      <c r="H3" s="7">
        <f>G3*E3</f>
        <v>21180</v>
      </c>
      <c r="I3" s="3">
        <v>5</v>
      </c>
      <c r="J3" s="7">
        <f>I3*E3</f>
        <v>17650</v>
      </c>
    </row>
    <row r="4" spans="1:10" ht="30" customHeight="1">
      <c r="A4" s="1">
        <v>2</v>
      </c>
      <c r="B4" s="6" t="s">
        <v>27</v>
      </c>
      <c r="C4" s="2" t="s">
        <v>2</v>
      </c>
      <c r="D4" s="3">
        <v>4</v>
      </c>
      <c r="E4" s="7">
        <v>3340</v>
      </c>
      <c r="F4" s="7">
        <f t="shared" si="0"/>
        <v>13360</v>
      </c>
      <c r="G4" s="3">
        <v>2</v>
      </c>
      <c r="H4" s="7">
        <f aca="true" t="shared" si="1" ref="H4:H22">G4*E4</f>
        <v>6680</v>
      </c>
      <c r="I4" s="3">
        <v>2</v>
      </c>
      <c r="J4" s="7">
        <f aca="true" t="shared" si="2" ref="J4:J22">I4*E4</f>
        <v>6680</v>
      </c>
    </row>
    <row r="5" spans="1:10" ht="30" customHeight="1">
      <c r="A5" s="1">
        <v>3</v>
      </c>
      <c r="B5" s="6" t="s">
        <v>4</v>
      </c>
      <c r="C5" s="2" t="s">
        <v>2</v>
      </c>
      <c r="D5" s="3">
        <v>2</v>
      </c>
      <c r="E5" s="7">
        <v>2625</v>
      </c>
      <c r="F5" s="7">
        <f t="shared" si="0"/>
        <v>5250</v>
      </c>
      <c r="G5" s="3">
        <v>1</v>
      </c>
      <c r="H5" s="7">
        <f t="shared" si="1"/>
        <v>2625</v>
      </c>
      <c r="I5" s="3">
        <v>1</v>
      </c>
      <c r="J5" s="7">
        <f t="shared" si="2"/>
        <v>2625</v>
      </c>
    </row>
    <row r="6" spans="1:10" ht="30" customHeight="1">
      <c r="A6" s="1">
        <v>4</v>
      </c>
      <c r="B6" s="6" t="s">
        <v>5</v>
      </c>
      <c r="C6" s="2" t="s">
        <v>2</v>
      </c>
      <c r="D6" s="3">
        <v>1</v>
      </c>
      <c r="E6" s="7">
        <v>2430</v>
      </c>
      <c r="F6" s="7">
        <f t="shared" si="0"/>
        <v>2430</v>
      </c>
      <c r="G6" s="3">
        <v>1</v>
      </c>
      <c r="H6" s="7">
        <f t="shared" si="1"/>
        <v>2430</v>
      </c>
      <c r="I6" s="3"/>
      <c r="J6" s="7">
        <f t="shared" si="2"/>
        <v>0</v>
      </c>
    </row>
    <row r="7" spans="1:10" ht="30" customHeight="1">
      <c r="A7" s="1">
        <v>5</v>
      </c>
      <c r="B7" s="6" t="s">
        <v>6</v>
      </c>
      <c r="C7" s="2" t="s">
        <v>2</v>
      </c>
      <c r="D7" s="3">
        <v>1</v>
      </c>
      <c r="E7" s="7">
        <v>1890</v>
      </c>
      <c r="F7" s="7">
        <f t="shared" si="0"/>
        <v>1890</v>
      </c>
      <c r="G7" s="3"/>
      <c r="H7" s="7">
        <f t="shared" si="1"/>
        <v>0</v>
      </c>
      <c r="I7" s="3">
        <v>1</v>
      </c>
      <c r="J7" s="7">
        <f t="shared" si="2"/>
        <v>1890</v>
      </c>
    </row>
    <row r="8" spans="1:10" ht="30" customHeight="1">
      <c r="A8" s="1">
        <v>6</v>
      </c>
      <c r="B8" s="6" t="s">
        <v>7</v>
      </c>
      <c r="C8" s="2" t="s">
        <v>2</v>
      </c>
      <c r="D8" s="3">
        <v>11</v>
      </c>
      <c r="E8" s="7">
        <v>2335</v>
      </c>
      <c r="F8" s="7">
        <f t="shared" si="0"/>
        <v>25685</v>
      </c>
      <c r="G8" s="3">
        <v>6</v>
      </c>
      <c r="H8" s="7">
        <f t="shared" si="1"/>
        <v>14010</v>
      </c>
      <c r="I8" s="3">
        <v>5</v>
      </c>
      <c r="J8" s="7">
        <f t="shared" si="2"/>
        <v>11675</v>
      </c>
    </row>
    <row r="9" spans="1:10" ht="30" customHeight="1">
      <c r="A9" s="1">
        <v>7</v>
      </c>
      <c r="B9" s="6" t="s">
        <v>8</v>
      </c>
      <c r="C9" s="2" t="s">
        <v>2</v>
      </c>
      <c r="D9" s="3">
        <v>4</v>
      </c>
      <c r="E9" s="7">
        <v>2340</v>
      </c>
      <c r="F9" s="7">
        <f t="shared" si="0"/>
        <v>9360</v>
      </c>
      <c r="G9" s="3">
        <v>2</v>
      </c>
      <c r="H9" s="7">
        <f t="shared" si="1"/>
        <v>4680</v>
      </c>
      <c r="I9" s="3">
        <v>2</v>
      </c>
      <c r="J9" s="7">
        <f t="shared" si="2"/>
        <v>4680</v>
      </c>
    </row>
    <row r="10" spans="1:10" ht="30" customHeight="1">
      <c r="A10" s="1">
        <v>8</v>
      </c>
      <c r="B10" s="6" t="s">
        <v>9</v>
      </c>
      <c r="C10" s="2" t="s">
        <v>2</v>
      </c>
      <c r="D10" s="3">
        <v>2</v>
      </c>
      <c r="E10" s="7">
        <v>2180</v>
      </c>
      <c r="F10" s="7">
        <f t="shared" si="0"/>
        <v>4360</v>
      </c>
      <c r="G10" s="3">
        <v>1</v>
      </c>
      <c r="H10" s="7">
        <f t="shared" si="1"/>
        <v>2180</v>
      </c>
      <c r="I10" s="3">
        <v>1</v>
      </c>
      <c r="J10" s="7">
        <f t="shared" si="2"/>
        <v>2180</v>
      </c>
    </row>
    <row r="11" spans="1:10" ht="30" customHeight="1">
      <c r="A11" s="1">
        <v>9</v>
      </c>
      <c r="B11" s="6" t="s">
        <v>10</v>
      </c>
      <c r="C11" s="2" t="s">
        <v>2</v>
      </c>
      <c r="D11" s="3">
        <v>1</v>
      </c>
      <c r="E11" s="7">
        <v>1985</v>
      </c>
      <c r="F11" s="7">
        <f t="shared" si="0"/>
        <v>1985</v>
      </c>
      <c r="G11" s="3">
        <v>1</v>
      </c>
      <c r="H11" s="7">
        <f t="shared" si="1"/>
        <v>1985</v>
      </c>
      <c r="I11" s="3"/>
      <c r="J11" s="7">
        <f t="shared" si="2"/>
        <v>0</v>
      </c>
    </row>
    <row r="12" spans="1:10" ht="30" customHeight="1">
      <c r="A12" s="1">
        <v>10</v>
      </c>
      <c r="B12" s="6" t="s">
        <v>11</v>
      </c>
      <c r="C12" s="2" t="s">
        <v>2</v>
      </c>
      <c r="D12" s="3">
        <v>1</v>
      </c>
      <c r="E12" s="7">
        <v>1250</v>
      </c>
      <c r="F12" s="7">
        <f t="shared" si="0"/>
        <v>1250</v>
      </c>
      <c r="G12" s="3"/>
      <c r="H12" s="7">
        <f t="shared" si="1"/>
        <v>0</v>
      </c>
      <c r="I12" s="3">
        <v>1</v>
      </c>
      <c r="J12" s="7">
        <f t="shared" si="2"/>
        <v>1250</v>
      </c>
    </row>
    <row r="13" spans="1:10" ht="30" customHeight="1">
      <c r="A13" s="1">
        <v>11</v>
      </c>
      <c r="B13" s="6" t="s">
        <v>12</v>
      </c>
      <c r="C13" s="2" t="s">
        <v>2</v>
      </c>
      <c r="D13" s="3">
        <v>2</v>
      </c>
      <c r="E13" s="7">
        <v>1905</v>
      </c>
      <c r="F13" s="7">
        <f t="shared" si="0"/>
        <v>3810</v>
      </c>
      <c r="G13" s="3">
        <v>1</v>
      </c>
      <c r="H13" s="7">
        <f t="shared" si="1"/>
        <v>1905</v>
      </c>
      <c r="I13" s="3">
        <v>1</v>
      </c>
      <c r="J13" s="7">
        <f t="shared" si="2"/>
        <v>1905</v>
      </c>
    </row>
    <row r="14" spans="1:10" ht="30" customHeight="1">
      <c r="A14" s="1">
        <v>12</v>
      </c>
      <c r="B14" s="6" t="s">
        <v>13</v>
      </c>
      <c r="C14" s="2" t="s">
        <v>2</v>
      </c>
      <c r="D14" s="3">
        <v>1</v>
      </c>
      <c r="E14" s="7">
        <v>1090</v>
      </c>
      <c r="F14" s="7">
        <f t="shared" si="0"/>
        <v>1090</v>
      </c>
      <c r="G14" s="3">
        <v>1</v>
      </c>
      <c r="H14" s="7">
        <f t="shared" si="1"/>
        <v>1090</v>
      </c>
      <c r="I14" s="3"/>
      <c r="J14" s="7">
        <f t="shared" si="2"/>
        <v>0</v>
      </c>
    </row>
    <row r="15" spans="1:10" ht="30" customHeight="1">
      <c r="A15" s="1">
        <v>13</v>
      </c>
      <c r="B15" s="6" t="s">
        <v>14</v>
      </c>
      <c r="C15" s="1" t="s">
        <v>2</v>
      </c>
      <c r="D15" s="3">
        <v>1</v>
      </c>
      <c r="E15" s="7">
        <v>1520</v>
      </c>
      <c r="F15" s="7">
        <f t="shared" si="0"/>
        <v>1520</v>
      </c>
      <c r="G15" s="3"/>
      <c r="H15" s="7">
        <f t="shared" si="1"/>
        <v>0</v>
      </c>
      <c r="I15" s="3">
        <v>1</v>
      </c>
      <c r="J15" s="7">
        <f t="shared" si="2"/>
        <v>1520</v>
      </c>
    </row>
    <row r="16" spans="1:10" ht="30" customHeight="1">
      <c r="A16" s="1">
        <v>14</v>
      </c>
      <c r="B16" s="6" t="s">
        <v>15</v>
      </c>
      <c r="C16" s="1" t="s">
        <v>2</v>
      </c>
      <c r="D16" s="3">
        <v>11</v>
      </c>
      <c r="E16" s="7">
        <v>1930</v>
      </c>
      <c r="F16" s="7">
        <f t="shared" si="0"/>
        <v>21230</v>
      </c>
      <c r="G16" s="3">
        <v>6</v>
      </c>
      <c r="H16" s="7">
        <f t="shared" si="1"/>
        <v>11580</v>
      </c>
      <c r="I16" s="3">
        <v>5</v>
      </c>
      <c r="J16" s="7">
        <f t="shared" si="2"/>
        <v>9650</v>
      </c>
    </row>
    <row r="17" spans="1:10" ht="30" customHeight="1">
      <c r="A17" s="1">
        <v>15</v>
      </c>
      <c r="B17" s="6" t="s">
        <v>16</v>
      </c>
      <c r="C17" s="1" t="s">
        <v>2</v>
      </c>
      <c r="D17" s="3">
        <v>11</v>
      </c>
      <c r="E17" s="7">
        <v>1645</v>
      </c>
      <c r="F17" s="7">
        <f t="shared" si="0"/>
        <v>18095</v>
      </c>
      <c r="G17" s="3">
        <v>6</v>
      </c>
      <c r="H17" s="7">
        <f t="shared" si="1"/>
        <v>9870</v>
      </c>
      <c r="I17" s="3">
        <v>5</v>
      </c>
      <c r="J17" s="7">
        <f t="shared" si="2"/>
        <v>8225</v>
      </c>
    </row>
    <row r="18" spans="1:10" ht="30" customHeight="1">
      <c r="A18" s="1">
        <v>16</v>
      </c>
      <c r="B18" s="6" t="s">
        <v>21</v>
      </c>
      <c r="C18" s="1" t="s">
        <v>2</v>
      </c>
      <c r="D18" s="3">
        <v>11</v>
      </c>
      <c r="E18" s="7">
        <v>385</v>
      </c>
      <c r="F18" s="7">
        <f t="shared" si="0"/>
        <v>4235</v>
      </c>
      <c r="G18" s="3">
        <v>6</v>
      </c>
      <c r="H18" s="7">
        <f t="shared" si="1"/>
        <v>2310</v>
      </c>
      <c r="I18" s="3">
        <v>5</v>
      </c>
      <c r="J18" s="7">
        <f t="shared" si="2"/>
        <v>1925</v>
      </c>
    </row>
    <row r="19" spans="1:10" ht="34.5" customHeight="1">
      <c r="A19" s="1">
        <v>17</v>
      </c>
      <c r="B19" s="6" t="s">
        <v>17</v>
      </c>
      <c r="C19" s="1" t="s">
        <v>2</v>
      </c>
      <c r="D19" s="3">
        <v>1</v>
      </c>
      <c r="E19" s="7">
        <v>2810</v>
      </c>
      <c r="F19" s="7">
        <f t="shared" si="0"/>
        <v>2810</v>
      </c>
      <c r="G19" s="3"/>
      <c r="H19" s="7">
        <f t="shared" si="1"/>
        <v>0</v>
      </c>
      <c r="I19" s="3">
        <v>1</v>
      </c>
      <c r="J19" s="7">
        <f t="shared" si="2"/>
        <v>2810</v>
      </c>
    </row>
    <row r="20" spans="1:10" ht="30" customHeight="1">
      <c r="A20" s="1">
        <v>18</v>
      </c>
      <c r="B20" s="6" t="s">
        <v>18</v>
      </c>
      <c r="C20" s="1" t="s">
        <v>2</v>
      </c>
      <c r="D20" s="3">
        <v>1</v>
      </c>
      <c r="E20" s="7">
        <v>1815</v>
      </c>
      <c r="F20" s="7">
        <f t="shared" si="0"/>
        <v>1815</v>
      </c>
      <c r="G20" s="3"/>
      <c r="H20" s="7">
        <f t="shared" si="1"/>
        <v>0</v>
      </c>
      <c r="I20" s="3">
        <v>1</v>
      </c>
      <c r="J20" s="7">
        <f t="shared" si="2"/>
        <v>1815</v>
      </c>
    </row>
    <row r="21" spans="1:10" ht="30" customHeight="1">
      <c r="A21" s="1">
        <v>19</v>
      </c>
      <c r="B21" s="6" t="s">
        <v>20</v>
      </c>
      <c r="C21" s="1" t="s">
        <v>2</v>
      </c>
      <c r="D21" s="3">
        <v>1</v>
      </c>
      <c r="E21" s="7">
        <v>4900</v>
      </c>
      <c r="F21" s="7">
        <f t="shared" si="0"/>
        <v>4900</v>
      </c>
      <c r="G21" s="3">
        <v>1</v>
      </c>
      <c r="H21" s="7">
        <f t="shared" si="1"/>
        <v>4900</v>
      </c>
      <c r="I21" s="3"/>
      <c r="J21" s="7">
        <f t="shared" si="2"/>
        <v>0</v>
      </c>
    </row>
    <row r="22" spans="1:10" ht="30" customHeight="1">
      <c r="A22" s="1">
        <v>20</v>
      </c>
      <c r="B22" s="6" t="s">
        <v>19</v>
      </c>
      <c r="C22" s="1" t="s">
        <v>2</v>
      </c>
      <c r="D22" s="3">
        <v>1</v>
      </c>
      <c r="E22" s="7">
        <v>1725</v>
      </c>
      <c r="F22" s="7">
        <f t="shared" si="0"/>
        <v>1725</v>
      </c>
      <c r="G22" s="3">
        <v>1</v>
      </c>
      <c r="H22" s="7">
        <f t="shared" si="1"/>
        <v>1725</v>
      </c>
      <c r="I22" s="3"/>
      <c r="J22" s="7">
        <f t="shared" si="2"/>
        <v>0</v>
      </c>
    </row>
    <row r="23" spans="1:11" ht="30">
      <c r="A23" s="1">
        <f>A22+1</f>
        <v>21</v>
      </c>
      <c r="B23" s="6" t="s">
        <v>32</v>
      </c>
      <c r="C23" s="2" t="s">
        <v>2</v>
      </c>
      <c r="D23" s="3">
        <v>16</v>
      </c>
      <c r="E23" s="7">
        <v>9000</v>
      </c>
      <c r="F23" s="7">
        <f t="shared" si="0"/>
        <v>144000</v>
      </c>
      <c r="G23" s="3">
        <v>8</v>
      </c>
      <c r="H23" s="7">
        <f>G23*E23</f>
        <v>72000</v>
      </c>
      <c r="I23" s="3">
        <v>8</v>
      </c>
      <c r="J23" s="7">
        <f>I23*E23</f>
        <v>72000</v>
      </c>
      <c r="K23" s="5"/>
    </row>
    <row r="24" spans="1:11" ht="33" customHeight="1">
      <c r="A24" s="1">
        <f aca="true" t="shared" si="3" ref="A24:A34">A23+1</f>
        <v>22</v>
      </c>
      <c r="B24" s="6" t="s">
        <v>33</v>
      </c>
      <c r="C24" s="2" t="s">
        <v>2</v>
      </c>
      <c r="D24" s="3">
        <v>11</v>
      </c>
      <c r="E24" s="7">
        <v>3300</v>
      </c>
      <c r="F24" s="7">
        <f t="shared" si="0"/>
        <v>36300</v>
      </c>
      <c r="G24" s="3">
        <v>6</v>
      </c>
      <c r="H24" s="7">
        <f aca="true" t="shared" si="4" ref="H24:H34">G24*E24</f>
        <v>19800</v>
      </c>
      <c r="I24" s="3">
        <v>5</v>
      </c>
      <c r="J24" s="7">
        <f aca="true" t="shared" si="5" ref="J24:J34">I24*E24</f>
        <v>16500</v>
      </c>
      <c r="K24" s="5"/>
    </row>
    <row r="25" spans="1:11" ht="30">
      <c r="A25" s="1">
        <f t="shared" si="3"/>
        <v>23</v>
      </c>
      <c r="B25" s="6" t="s">
        <v>34</v>
      </c>
      <c r="C25" s="2" t="s">
        <v>2</v>
      </c>
      <c r="D25" s="3">
        <v>2</v>
      </c>
      <c r="E25" s="7">
        <v>6250</v>
      </c>
      <c r="F25" s="7">
        <f t="shared" si="0"/>
        <v>12500</v>
      </c>
      <c r="G25" s="3">
        <v>2</v>
      </c>
      <c r="H25" s="7">
        <f t="shared" si="4"/>
        <v>12500</v>
      </c>
      <c r="I25" s="3"/>
      <c r="J25" s="7">
        <f t="shared" si="5"/>
        <v>0</v>
      </c>
      <c r="K25" s="5"/>
    </row>
    <row r="26" spans="1:11" ht="15">
      <c r="A26" s="1">
        <f t="shared" si="3"/>
        <v>24</v>
      </c>
      <c r="B26" s="6" t="s">
        <v>35</v>
      </c>
      <c r="C26" s="2" t="s">
        <v>2</v>
      </c>
      <c r="D26" s="3">
        <v>1</v>
      </c>
      <c r="E26" s="7">
        <v>7000</v>
      </c>
      <c r="F26" s="7">
        <f t="shared" si="0"/>
        <v>7000</v>
      </c>
      <c r="G26" s="3">
        <v>1</v>
      </c>
      <c r="H26" s="7">
        <f t="shared" si="4"/>
        <v>7000</v>
      </c>
      <c r="I26" s="3"/>
      <c r="J26" s="7">
        <f t="shared" si="5"/>
        <v>0</v>
      </c>
      <c r="K26" s="5"/>
    </row>
    <row r="27" spans="1:11" ht="15">
      <c r="A27" s="1">
        <f t="shared" si="3"/>
        <v>25</v>
      </c>
      <c r="B27" s="6" t="s">
        <v>39</v>
      </c>
      <c r="C27" s="2" t="s">
        <v>2</v>
      </c>
      <c r="D27" s="3">
        <v>1</v>
      </c>
      <c r="E27" s="7">
        <v>1200</v>
      </c>
      <c r="F27" s="7">
        <f t="shared" si="0"/>
        <v>1200</v>
      </c>
      <c r="G27" s="3">
        <v>1</v>
      </c>
      <c r="H27" s="7">
        <f t="shared" si="4"/>
        <v>1200</v>
      </c>
      <c r="I27" s="3"/>
      <c r="J27" s="7">
        <f t="shared" si="5"/>
        <v>0</v>
      </c>
      <c r="K27" s="5"/>
    </row>
    <row r="28" spans="1:11" ht="45">
      <c r="A28" s="1">
        <f t="shared" si="3"/>
        <v>26</v>
      </c>
      <c r="B28" s="6" t="s">
        <v>38</v>
      </c>
      <c r="C28" s="2" t="s">
        <v>2</v>
      </c>
      <c r="D28" s="3">
        <v>18</v>
      </c>
      <c r="E28" s="7">
        <v>250</v>
      </c>
      <c r="F28" s="7">
        <f t="shared" si="0"/>
        <v>4500</v>
      </c>
      <c r="G28" s="3">
        <v>18</v>
      </c>
      <c r="H28" s="7">
        <f t="shared" si="4"/>
        <v>4500</v>
      </c>
      <c r="I28" s="3"/>
      <c r="J28" s="7">
        <f t="shared" si="5"/>
        <v>0</v>
      </c>
      <c r="K28" s="5"/>
    </row>
    <row r="29" spans="1:11" ht="60">
      <c r="A29" s="1">
        <f t="shared" si="3"/>
        <v>27</v>
      </c>
      <c r="B29" s="6" t="s">
        <v>40</v>
      </c>
      <c r="C29" s="2" t="s">
        <v>2</v>
      </c>
      <c r="D29" s="3">
        <v>2</v>
      </c>
      <c r="E29" s="7">
        <v>900</v>
      </c>
      <c r="F29" s="7">
        <f t="shared" si="0"/>
        <v>1800</v>
      </c>
      <c r="G29" s="3">
        <v>2</v>
      </c>
      <c r="H29" s="7">
        <f t="shared" si="4"/>
        <v>1800</v>
      </c>
      <c r="I29" s="3"/>
      <c r="J29" s="7">
        <f t="shared" si="5"/>
        <v>0</v>
      </c>
      <c r="K29" s="5"/>
    </row>
    <row r="30" spans="1:11" ht="45">
      <c r="A30" s="1">
        <f t="shared" si="3"/>
        <v>28</v>
      </c>
      <c r="B30" s="6" t="s">
        <v>41</v>
      </c>
      <c r="C30" s="2" t="s">
        <v>2</v>
      </c>
      <c r="D30" s="3">
        <v>3</v>
      </c>
      <c r="E30" s="7">
        <v>950</v>
      </c>
      <c r="F30" s="7">
        <f t="shared" si="0"/>
        <v>2850</v>
      </c>
      <c r="G30" s="3">
        <v>3</v>
      </c>
      <c r="H30" s="7">
        <f t="shared" si="4"/>
        <v>2850</v>
      </c>
      <c r="I30" s="3"/>
      <c r="J30" s="7">
        <f t="shared" si="5"/>
        <v>0</v>
      </c>
      <c r="K30" s="5"/>
    </row>
    <row r="31" spans="1:11" ht="15">
      <c r="A31" s="1">
        <f t="shared" si="3"/>
        <v>29</v>
      </c>
      <c r="B31" s="6" t="s">
        <v>42</v>
      </c>
      <c r="C31" s="2" t="s">
        <v>2</v>
      </c>
      <c r="D31" s="3">
        <v>1</v>
      </c>
      <c r="E31" s="7">
        <v>8000</v>
      </c>
      <c r="F31" s="7">
        <f t="shared" si="0"/>
        <v>8000</v>
      </c>
      <c r="G31" s="3"/>
      <c r="H31" s="7">
        <f t="shared" si="4"/>
        <v>0</v>
      </c>
      <c r="I31" s="3">
        <v>1</v>
      </c>
      <c r="J31" s="7">
        <f t="shared" si="5"/>
        <v>8000</v>
      </c>
      <c r="K31" s="5"/>
    </row>
    <row r="32" spans="1:11" ht="30">
      <c r="A32" s="1">
        <f t="shared" si="3"/>
        <v>30</v>
      </c>
      <c r="B32" s="6" t="s">
        <v>43</v>
      </c>
      <c r="C32" s="2" t="s">
        <v>2</v>
      </c>
      <c r="D32" s="3">
        <v>1</v>
      </c>
      <c r="E32" s="7">
        <v>20000</v>
      </c>
      <c r="F32" s="7">
        <f t="shared" si="0"/>
        <v>20000</v>
      </c>
      <c r="G32" s="3"/>
      <c r="H32" s="7">
        <f t="shared" si="4"/>
        <v>0</v>
      </c>
      <c r="I32" s="3">
        <v>1</v>
      </c>
      <c r="J32" s="7">
        <f t="shared" si="5"/>
        <v>20000</v>
      </c>
      <c r="K32" s="5"/>
    </row>
    <row r="33" spans="1:11" ht="15">
      <c r="A33" s="1">
        <f t="shared" si="3"/>
        <v>31</v>
      </c>
      <c r="B33" s="6" t="s">
        <v>44</v>
      </c>
      <c r="C33" s="2" t="s">
        <v>2</v>
      </c>
      <c r="D33" s="3">
        <v>9</v>
      </c>
      <c r="E33" s="7">
        <v>2000</v>
      </c>
      <c r="F33" s="7">
        <f t="shared" si="0"/>
        <v>18000</v>
      </c>
      <c r="G33" s="3">
        <v>9</v>
      </c>
      <c r="H33" s="7">
        <f t="shared" si="4"/>
        <v>18000</v>
      </c>
      <c r="I33" s="3"/>
      <c r="J33" s="7">
        <f t="shared" si="5"/>
        <v>0</v>
      </c>
      <c r="K33" s="5"/>
    </row>
    <row r="34" spans="1:11" ht="30">
      <c r="A34" s="1">
        <f t="shared" si="3"/>
        <v>32</v>
      </c>
      <c r="B34" s="6" t="s">
        <v>45</v>
      </c>
      <c r="C34" s="2" t="s">
        <v>2</v>
      </c>
      <c r="D34" s="3">
        <v>1</v>
      </c>
      <c r="E34" s="7">
        <v>24000</v>
      </c>
      <c r="F34" s="7">
        <f t="shared" si="0"/>
        <v>24000</v>
      </c>
      <c r="G34" s="3"/>
      <c r="H34" s="7">
        <f t="shared" si="4"/>
        <v>0</v>
      </c>
      <c r="I34" s="3">
        <v>1</v>
      </c>
      <c r="J34" s="7">
        <f t="shared" si="5"/>
        <v>24000</v>
      </c>
      <c r="K34" s="5"/>
    </row>
    <row r="35" spans="1:12" ht="24.75">
      <c r="A35" s="1"/>
      <c r="B35" s="8" t="s">
        <v>3</v>
      </c>
      <c r="C35" s="9"/>
      <c r="D35" s="27">
        <f>SUM(D3:D32)</f>
        <v>135</v>
      </c>
      <c r="E35" s="10"/>
      <c r="F35" s="11">
        <f>SUM(F3:F32)</f>
        <v>403780</v>
      </c>
      <c r="G35" s="11">
        <f>SUM(G3:G32)</f>
        <v>83</v>
      </c>
      <c r="H35" s="11">
        <f>SUM(H3:H32)</f>
        <v>210800</v>
      </c>
      <c r="I35" s="11">
        <f>SUM(I3:I32)</f>
        <v>52</v>
      </c>
      <c r="J35" s="11">
        <f>SUM(J3:J32)</f>
        <v>192980</v>
      </c>
      <c r="L35" s="13">
        <f>J35+Лист1!J15</f>
        <v>333480</v>
      </c>
    </row>
    <row r="36" spans="5:10" ht="12.75">
      <c r="E36" s="25" t="s">
        <v>30</v>
      </c>
      <c r="F36" s="25"/>
      <c r="G36" s="25"/>
      <c r="H36" s="21">
        <v>7</v>
      </c>
      <c r="I36" s="21"/>
      <c r="J36" s="21">
        <v>6</v>
      </c>
    </row>
    <row r="37" spans="5:10" ht="12.75">
      <c r="E37" s="25" t="s">
        <v>31</v>
      </c>
      <c r="F37" s="25"/>
      <c r="G37" s="25"/>
      <c r="H37" s="22">
        <f>H35/7</f>
        <v>30114.285714285714</v>
      </c>
      <c r="I37" s="22"/>
      <c r="J37" s="22">
        <f>J35/6</f>
        <v>32163.333333333332</v>
      </c>
    </row>
    <row r="39" spans="4:6" ht="12.75">
      <c r="D39" s="13"/>
      <c r="E39" s="13">
        <f>G35+I35</f>
        <v>135</v>
      </c>
      <c r="F39" s="13">
        <f>H35+J35</f>
        <v>403780</v>
      </c>
    </row>
  </sheetData>
  <sheetProtection/>
  <mergeCells count="5">
    <mergeCell ref="G2:H2"/>
    <mergeCell ref="I2:J2"/>
    <mergeCell ref="A1:J1"/>
    <mergeCell ref="E36:G36"/>
    <mergeCell ref="E37:G37"/>
  </mergeCells>
  <printOptions/>
  <pageMargins left="0.9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RDA Smila</cp:lastModifiedBy>
  <cp:lastPrinted>2016-02-05T08:03:22Z</cp:lastPrinted>
  <dcterms:created xsi:type="dcterms:W3CDTF">1996-10-08T23:32:33Z</dcterms:created>
  <dcterms:modified xsi:type="dcterms:W3CDTF">2016-02-17T14:53:07Z</dcterms:modified>
  <cp:category/>
  <cp:version/>
  <cp:contentType/>
  <cp:contentStatus/>
</cp:coreProperties>
</file>